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3E75394-EFB2-40AD-A86D-BF1A7AF2C497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1" l="1"/>
  <c r="E10" i="1"/>
  <c r="B10" i="1"/>
  <c r="B9" i="1"/>
  <c r="E9" i="1" s="1"/>
  <c r="B8" i="1"/>
  <c r="E8" i="1" s="1"/>
  <c r="B7" i="1"/>
  <c r="E6" i="1"/>
  <c r="B6" i="1"/>
  <c r="B5" i="1"/>
  <c r="E5" i="1" s="1"/>
  <c r="B4" i="1"/>
  <c r="B3" i="1"/>
  <c r="E3" i="1" s="1"/>
  <c r="F4" i="2" l="1"/>
  <c r="F5" i="2"/>
  <c r="C6" i="2"/>
  <c r="F6" i="2" s="1"/>
  <c r="C7" i="2"/>
  <c r="C8" i="2"/>
  <c r="C9" i="2"/>
  <c r="C10" i="2"/>
  <c r="F10" i="2" s="1"/>
  <c r="F2" i="2"/>
  <c r="F3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<sst xmlns="http://schemas.openxmlformats.org/spreadsheetml/2006/main" count="45" uniqueCount="38">
  <si>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</si>
  <si>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</si>
  <si>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</si>
  <si>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</si>
  <si>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</si>
  <si>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</si>
  <si>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</si>
  <si>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</si>
  <si>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</si>
  <si>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</si>
  <si>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</si>
  <si>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</si>
  <si>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</si>
  <si>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</si>
  <si>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</si>
  <si>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</si>
  <si>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</si>
  <si>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</si>
  <si>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</si>
  <si>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</si>
  <si>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</si>
  <si>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</si>
  <si>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</si>
  <si>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</si>
  <si>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</si>
  <si>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HAZİRAN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</si>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</sst>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A45908ED-878A-4423-B226-884D1F2B3D98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H6" sqref="H6"/>
    </sheetView>
  </sheetViews>
  <sheetFormatPr defaultRowHeight="14.4" x14ac:dyDescent="0.3"/>
  <sheetData>
    <row r="1" spans="1:12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3">
      <c r="A3" s="13" t="s">
        <v>30</v>
      </c>
      <c r="B3" s="14">
        <f t="shared" ref="B3:B11" si="0">C3+D3</f>
        <v>4952</v>
      </c>
      <c r="C3" s="1">
        <v>4952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31</v>
      </c>
      <c r="B4" s="14">
        <f t="shared" si="0"/>
        <v>26802</v>
      </c>
      <c r="C4" s="1">
        <v>26802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12" x14ac:dyDescent="0.3">
      <c r="A5" s="13" t="s">
        <v>32</v>
      </c>
      <c r="B5" s="14">
        <f t="shared" si="0"/>
        <v>1388</v>
      </c>
      <c r="C5" s="1">
        <v>1388</v>
      </c>
      <c r="D5" s="1">
        <v>0</v>
      </c>
      <c r="E5" s="1">
        <f>D5/B5*100</f>
        <v>0</v>
      </c>
      <c r="F5" s="2">
        <v>0</v>
      </c>
      <c r="G5" s="2">
        <v>0</v>
      </c>
      <c r="H5" s="2">
        <v>0</v>
      </c>
      <c r="I5" s="2">
        <v>0</v>
      </c>
      <c r="L5" s="15">
        <v>3416</v>
      </c>
    </row>
    <row r="6" spans="1:12" x14ac:dyDescent="0.3">
      <c r="A6" s="13" t="s">
        <v>6</v>
      </c>
      <c r="B6" s="14">
        <f t="shared" si="0"/>
        <v>148</v>
      </c>
      <c r="C6" s="1">
        <v>146</v>
      </c>
      <c r="D6" s="1">
        <v>2</v>
      </c>
      <c r="E6" s="1">
        <f>D6/B6*100</f>
        <v>1.3513513513513513</v>
      </c>
      <c r="F6" s="2">
        <v>386</v>
      </c>
      <c r="G6" s="2">
        <v>0</v>
      </c>
      <c r="H6" s="2">
        <v>386</v>
      </c>
      <c r="I6" s="2">
        <v>578</v>
      </c>
      <c r="L6" s="15">
        <v>1388</v>
      </c>
    </row>
    <row r="7" spans="1:12" x14ac:dyDescent="0.3">
      <c r="A7" s="13" t="s">
        <v>33</v>
      </c>
      <c r="B7" s="14">
        <f t="shared" si="0"/>
        <v>38</v>
      </c>
      <c r="C7" s="1">
        <v>38</v>
      </c>
      <c r="D7" s="1">
        <v>0</v>
      </c>
      <c r="E7" s="1">
        <v>0</v>
      </c>
      <c r="F7" s="2">
        <v>0</v>
      </c>
      <c r="G7" s="2">
        <v>0</v>
      </c>
      <c r="H7" s="2">
        <v>0</v>
      </c>
      <c r="I7" s="2">
        <v>0</v>
      </c>
      <c r="L7" s="15">
        <v>148</v>
      </c>
    </row>
    <row r="8" spans="1:12" x14ac:dyDescent="0.3">
      <c r="A8" s="13" t="s">
        <v>34</v>
      </c>
      <c r="B8" s="14">
        <f t="shared" si="0"/>
        <v>15012</v>
      </c>
      <c r="C8" s="1">
        <v>15008</v>
      </c>
      <c r="D8" s="1">
        <v>4</v>
      </c>
      <c r="E8" s="1">
        <f>(D8/B8*100)</f>
        <v>2.664535038635758E-2</v>
      </c>
      <c r="F8" s="2">
        <v>1207.1099999999999</v>
      </c>
      <c r="G8" s="2">
        <v>0</v>
      </c>
      <c r="H8" s="2">
        <v>1207.1099999999999</v>
      </c>
      <c r="I8" s="2">
        <v>1000.97</v>
      </c>
    </row>
    <row r="9" spans="1:12" x14ac:dyDescent="0.3">
      <c r="A9" s="13" t="s">
        <v>35</v>
      </c>
      <c r="B9" s="14">
        <f t="shared" si="0"/>
        <v>19167</v>
      </c>
      <c r="C9" s="1">
        <v>19167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36</v>
      </c>
      <c r="B10" s="14">
        <f t="shared" si="0"/>
        <v>14585</v>
      </c>
      <c r="C10" s="1">
        <v>14585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37</v>
      </c>
      <c r="B11" s="14">
        <f t="shared" si="0"/>
        <v>31</v>
      </c>
      <c r="C11" s="1">
        <v>31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decimal" allowBlank="1" showErrorMessage="1" errorTitle="İstenen Aralıkta Değil!" error="İstenen Aralık: Minimum=0.0 Maksimum=9223372036854775807" sqref="F3:I11" xr:uid="{BD00782B-F0F2-4AA0-AF70-A53D794C83C2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2481B07E-A036-4ADC-9F68-D64F175EF479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9" sqref="I9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3416</v>
      </c>
      <c r="D2" s="1">
        <v>3416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26802</v>
      </c>
      <c r="D3" s="1">
        <v>26802</v>
      </c>
      <c r="E3" s="1"/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1388</v>
      </c>
      <c r="D4" s="1">
        <v>1388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148</v>
      </c>
      <c r="D5" s="1">
        <v>146</v>
      </c>
      <c r="E5" s="1">
        <v>2</v>
      </c>
      <c r="F5" s="7">
        <f t="shared" si="1"/>
        <v>1.3513513513513513</v>
      </c>
      <c r="G5" s="2">
        <v>386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38</v>
      </c>
      <c r="D6" s="1">
        <v>38</v>
      </c>
      <c r="E6" s="1"/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15012</v>
      </c>
      <c r="D7" s="1">
        <v>15008</v>
      </c>
      <c r="E7" s="1">
        <v>4</v>
      </c>
      <c r="F7" s="7">
        <f t="shared" si="1"/>
        <v>2.664535038635758E-2</v>
      </c>
      <c r="G7" s="2">
        <v>1207</v>
      </c>
    </row>
    <row r="8" spans="1:7" x14ac:dyDescent="0.3">
      <c r="A8" s="5" t="s">
        <v>19</v>
      </c>
      <c r="B8" s="6" t="s">
        <v>20</v>
      </c>
      <c r="C8" s="1">
        <f t="shared" si="2"/>
        <v>19167</v>
      </c>
      <c r="D8" s="16">
        <v>19167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14585</v>
      </c>
      <c r="D9" s="16">
        <v>14585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31</v>
      </c>
      <c r="D10" s="1">
        <v>31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ba6da7eb-bfc5-41d2-8c37-cf6f7a8ae8a2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ba6da7eb-bfc5-41d2-8c37-cf6f7a8ae8a2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